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1835" activeTab="0"/>
  </bookViews>
  <sheets>
    <sheet name="ورقة1" sheetId="1" r:id="rId1"/>
    <sheet name="ورقة2" sheetId="2" r:id="rId2"/>
    <sheet name="ورقة3" sheetId="3" r:id="rId3"/>
  </sheets>
  <definedNames/>
  <calcPr fullCalcOnLoad="1"/>
</workbook>
</file>

<file path=xl/sharedStrings.xml><?xml version="1.0" encoding="utf-8"?>
<sst xmlns="http://schemas.openxmlformats.org/spreadsheetml/2006/main" count="28" uniqueCount="17">
  <si>
    <r>
      <rPr>
        <sz val="11"/>
        <color indexed="8"/>
        <rFont val="Calibri"/>
        <family val="2"/>
      </rPr>
      <t>Δ</t>
    </r>
    <r>
      <rPr>
        <sz val="11"/>
        <color indexed="8"/>
        <rFont val="Arial"/>
        <family val="2"/>
      </rPr>
      <t>V</t>
    </r>
  </si>
  <si>
    <t xml:space="preserve">SINGLE PHASE / VOLTAGE DROP / ACCORDING NEC </t>
  </si>
  <si>
    <t>L (M)</t>
  </si>
  <si>
    <t>V (V)</t>
  </si>
  <si>
    <t>AMP. (A)</t>
  </si>
  <si>
    <t>WATT</t>
  </si>
  <si>
    <r>
      <t>R (</t>
    </r>
    <r>
      <rPr>
        <sz val="11"/>
        <color indexed="8"/>
        <rFont val="Calibri"/>
        <family val="2"/>
      </rPr>
      <t>Ω/KM)</t>
    </r>
  </si>
  <si>
    <t>%ΔV</t>
  </si>
  <si>
    <r>
      <t>COS</t>
    </r>
    <r>
      <rPr>
        <sz val="11"/>
        <color indexed="8"/>
        <rFont val="Calibri"/>
        <family val="2"/>
      </rPr>
      <t>Φ</t>
    </r>
  </si>
  <si>
    <t xml:space="preserve"> </t>
  </si>
  <si>
    <t xml:space="preserve">THREE PHASE / VOLTAGE DROP / ACCORDING NEC </t>
  </si>
  <si>
    <t>CABLE CROSE SECTION (S) MM2</t>
  </si>
  <si>
    <t>OCPD RATED</t>
  </si>
  <si>
    <t>المهندس علي شريف الحلفي</t>
  </si>
  <si>
    <t>1- فقط ضع قيمة القدرة بالواط وطول القابلو</t>
  </si>
  <si>
    <t>2- اختار حجم القابلو المراد الحساب على اساسة</t>
  </si>
  <si>
    <t>3- لاحظ قيمة النسبة المئوية لهبوط الجهد يجب ان يكون اقل من ثلاثة بالمئة وخلافة يجب تغيير حجم القابلو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</si>
</sst>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38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8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3" fillId="0" borderId="3" applyNumberFormat="0" applyFill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0" borderId="2" applyNumberFormat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 wrapText="1"/>
    </xf>
    <xf numFmtId="0" fontId="37" fillId="34" borderId="11" xfId="0" applyFont="1" applyFill="1" applyBorder="1" applyAlignment="1">
      <alignment horizontal="center" vertical="center"/>
    </xf>
    <xf numFmtId="0" fontId="37" fillId="34" borderId="12" xfId="0" applyFont="1" applyFill="1" applyBorder="1" applyAlignment="1">
      <alignment horizontal="center" vertical="center"/>
    </xf>
    <xf numFmtId="0" fontId="37" fillId="34" borderId="13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" fontId="0" fillId="0" borderId="10" xfId="0" applyNumberFormat="1" applyBorder="1" applyAlignment="1" applyProtection="1">
      <alignment horizontal="center" vertical="center"/>
      <protection/>
    </xf>
    <xf numFmtId="1" fontId="0" fillId="0" borderId="14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37" fillId="15" borderId="11" xfId="0" applyFont="1" applyFill="1" applyBorder="1" applyAlignment="1">
      <alignment horizontal="center" vertical="center" wrapText="1"/>
    </xf>
    <xf numFmtId="0" fontId="37" fillId="15" borderId="12" xfId="0" applyFont="1" applyFill="1" applyBorder="1" applyAlignment="1">
      <alignment horizontal="center" vertical="center" wrapText="1"/>
    </xf>
    <xf numFmtId="0" fontId="37" fillId="15" borderId="13" xfId="0" applyFont="1" applyFill="1" applyBorder="1" applyAlignment="1">
      <alignment horizontal="center" vertical="center" wrapText="1"/>
    </xf>
    <xf numFmtId="0" fontId="34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9"/>
  <sheetViews>
    <sheetView rightToLeft="1" tabSelected="1" view="pageBreakPreview" zoomScale="85" zoomScaleSheetLayoutView="85" zoomScalePageLayoutView="0" workbookViewId="0" topLeftCell="A2">
      <selection activeCell="D24" sqref="D24"/>
    </sheetView>
  </sheetViews>
  <sheetFormatPr defaultColWidth="9.140625" defaultRowHeight="15"/>
  <cols>
    <col min="1" max="1" width="9.00390625" style="2" customWidth="1"/>
    <col min="2" max="2" width="15.421875" style="2" customWidth="1"/>
    <col min="3" max="4" width="13.421875" style="2" customWidth="1"/>
    <col min="5" max="5" width="11.00390625" style="2" customWidth="1"/>
    <col min="6" max="6" width="11.140625" style="2" customWidth="1"/>
    <col min="7" max="7" width="11.421875" style="0" customWidth="1"/>
    <col min="8" max="8" width="12.7109375" style="0" customWidth="1"/>
    <col min="9" max="9" width="20.00390625" style="0" customWidth="1"/>
    <col min="11" max="11" width="7.00390625" style="0" customWidth="1"/>
    <col min="13" max="13" width="7.421875" style="0" customWidth="1"/>
  </cols>
  <sheetData>
    <row r="2" ht="3.75" customHeight="1" thickBot="1"/>
    <row r="3" spans="2:13" ht="26.25" customHeight="1" thickBot="1">
      <c r="B3" s="10" t="s">
        <v>1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</row>
    <row r="5" spans="2:13" ht="29.25" customHeight="1">
      <c r="B5" s="5" t="s">
        <v>7</v>
      </c>
      <c r="C5" s="6" t="s">
        <v>0</v>
      </c>
      <c r="D5" s="5" t="s">
        <v>8</v>
      </c>
      <c r="E5" s="23" t="s">
        <v>5</v>
      </c>
      <c r="F5" s="5" t="s">
        <v>6</v>
      </c>
      <c r="G5" s="24" t="s">
        <v>2</v>
      </c>
      <c r="H5" s="7" t="s">
        <v>3</v>
      </c>
      <c r="I5" s="7" t="s">
        <v>4</v>
      </c>
      <c r="J5" s="13" t="s">
        <v>11</v>
      </c>
      <c r="K5" s="13"/>
      <c r="L5" s="16" t="s">
        <v>12</v>
      </c>
      <c r="M5" s="16"/>
    </row>
    <row r="6" spans="2:13" ht="29.25" customHeight="1">
      <c r="B6" s="8">
        <f>(C6*100)/H6</f>
        <v>1.7796035640495866</v>
      </c>
      <c r="C6" s="9">
        <f>(2*I6*G6*F6)/1000</f>
        <v>3.915127840909091</v>
      </c>
      <c r="D6" s="1">
        <v>0.8</v>
      </c>
      <c r="E6" s="1">
        <v>3500</v>
      </c>
      <c r="F6" s="1">
        <f>22.5/J6</f>
        <v>1.40625</v>
      </c>
      <c r="G6" s="4">
        <v>70</v>
      </c>
      <c r="H6" s="4">
        <v>220</v>
      </c>
      <c r="I6" s="4">
        <f>E6/(D6*H6)</f>
        <v>19.886363636363637</v>
      </c>
      <c r="J6" s="14">
        <v>16</v>
      </c>
      <c r="K6" s="15"/>
      <c r="L6" s="17">
        <f>I6*1.25</f>
        <v>24.857954545454547</v>
      </c>
      <c r="M6" s="17"/>
    </row>
    <row r="7" ht="14.25">
      <c r="C7" s="3"/>
    </row>
    <row r="10" ht="15" thickBot="1">
      <c r="E10" s="2" t="s">
        <v>9</v>
      </c>
    </row>
    <row r="11" spans="2:13" ht="29.25" customHeight="1" thickBot="1">
      <c r="B11" s="20" t="s">
        <v>10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</row>
    <row r="12" ht="14.25">
      <c r="E12" s="2" t="s">
        <v>9</v>
      </c>
    </row>
    <row r="13" spans="2:13" ht="28.5" customHeight="1">
      <c r="B13" s="5" t="s">
        <v>7</v>
      </c>
      <c r="C13" s="6" t="s">
        <v>0</v>
      </c>
      <c r="D13" s="5" t="s">
        <v>8</v>
      </c>
      <c r="E13" s="25" t="s">
        <v>5</v>
      </c>
      <c r="F13" s="5" t="s">
        <v>6</v>
      </c>
      <c r="G13" s="24" t="s">
        <v>2</v>
      </c>
      <c r="H13" s="7" t="s">
        <v>3</v>
      </c>
      <c r="I13" s="7" t="s">
        <v>4</v>
      </c>
      <c r="J13" s="13" t="s">
        <v>11</v>
      </c>
      <c r="K13" s="13"/>
      <c r="L13" s="16" t="s">
        <v>12</v>
      </c>
      <c r="M13" s="16"/>
    </row>
    <row r="14" spans="2:13" ht="30" customHeight="1">
      <c r="B14" s="8">
        <f>(C14*100)/H14</f>
        <v>0.22437673130193908</v>
      </c>
      <c r="C14" s="9">
        <f>(1.73*I14*F14*G14*D14)/1000</f>
        <v>0.8526315789473685</v>
      </c>
      <c r="D14" s="1">
        <v>0.8</v>
      </c>
      <c r="E14" s="1">
        <v>12000</v>
      </c>
      <c r="F14" s="1">
        <f>22.5/J14</f>
        <v>0.45</v>
      </c>
      <c r="G14" s="4">
        <v>60</v>
      </c>
      <c r="H14" s="4">
        <v>380</v>
      </c>
      <c r="I14" s="4">
        <f>E14/(H14*D14*1.73)</f>
        <v>22.817158503194403</v>
      </c>
      <c r="J14" s="14">
        <v>50</v>
      </c>
      <c r="K14" s="15"/>
      <c r="L14" s="18">
        <f>I14*1.25</f>
        <v>28.521448128993004</v>
      </c>
      <c r="M14" s="19"/>
    </row>
    <row r="16" spans="1:3" ht="22.5" customHeight="1">
      <c r="A16" s="26" t="s">
        <v>14</v>
      </c>
      <c r="B16" s="26"/>
      <c r="C16" s="26"/>
    </row>
    <row r="17" spans="1:9" ht="14.25">
      <c r="A17" s="26" t="s">
        <v>15</v>
      </c>
      <c r="B17" s="26"/>
      <c r="C17" s="26"/>
      <c r="D17" s="26" t="s">
        <v>13</v>
      </c>
      <c r="E17" s="26"/>
      <c r="F17" s="26"/>
      <c r="G17" s="26"/>
      <c r="H17" s="26"/>
      <c r="I17" s="26"/>
    </row>
    <row r="18" spans="1:9" ht="14.25" customHeight="1">
      <c r="A18" s="26" t="s">
        <v>16</v>
      </c>
      <c r="B18" s="26"/>
      <c r="C18" s="26"/>
      <c r="D18" s="26"/>
      <c r="E18" s="26"/>
      <c r="F18" s="26"/>
      <c r="G18" s="26"/>
      <c r="H18" s="26"/>
      <c r="I18" s="26"/>
    </row>
    <row r="19" spans="1:9" ht="14.25">
      <c r="A19" s="26"/>
      <c r="B19" s="26"/>
      <c r="C19" s="26"/>
      <c r="D19" s="26"/>
      <c r="E19" s="26"/>
      <c r="F19" s="26"/>
      <c r="G19" s="26"/>
      <c r="H19" s="26"/>
      <c r="I19" s="26"/>
    </row>
  </sheetData>
  <sheetProtection/>
  <mergeCells count="14">
    <mergeCell ref="D17:I19"/>
    <mergeCell ref="A16:C16"/>
    <mergeCell ref="A17:C17"/>
    <mergeCell ref="A18:C19"/>
    <mergeCell ref="B3:M3"/>
    <mergeCell ref="J13:K13"/>
    <mergeCell ref="J14:K14"/>
    <mergeCell ref="J5:K5"/>
    <mergeCell ref="J6:K6"/>
    <mergeCell ref="L5:M5"/>
    <mergeCell ref="L6:M6"/>
    <mergeCell ref="L13:M13"/>
    <mergeCell ref="L14:M14"/>
    <mergeCell ref="B11:M11"/>
  </mergeCells>
  <printOptions/>
  <pageMargins left="0.7" right="0.7" top="0.75" bottom="0.75" header="0.3" footer="0.3"/>
  <pageSetup horizontalDpi="200" verticalDpi="2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2006-09-13T11:26:54Z</dcterms:created>
  <dcterms:modified xsi:type="dcterms:W3CDTF">2009-04-12T11:59:12Z</dcterms:modified>
  <cp:category/>
  <cp:version/>
  <cp:contentType/>
  <cp:contentStatus/>
</cp:coreProperties>
</file>